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org01\gogg_elinlaras$\profile\Documents\Elín Lára\Stjórn Fjár og hjarð\"/>
    </mc:Choice>
  </mc:AlternateContent>
  <xr:revisionPtr revIDLastSave="0" documentId="8_{5A8E1AEC-A5C9-40D1-82EF-816B0561A68B}" xr6:coauthVersionLast="47" xr6:coauthVersionMax="47" xr10:uidLastSave="{00000000-0000-0000-0000-000000000000}"/>
  <bookViews>
    <workbookView xWindow="720" yWindow="720" windowWidth="14400" windowHeight="9060" xr2:uid="{7627D6D7-1877-4161-AF41-7063892B1D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" l="1"/>
  <c r="G35" i="1"/>
  <c r="G28" i="1"/>
  <c r="D18" i="1"/>
  <c r="D11" i="1"/>
  <c r="D13" i="1" s="1"/>
  <c r="D19" i="1" l="1"/>
  <c r="D24" i="1" s="1"/>
  <c r="G36" i="1"/>
  <c r="D36" i="1" s="1"/>
  <c r="D38" i="1" s="1"/>
</calcChain>
</file>

<file path=xl/sharedStrings.xml><?xml version="1.0" encoding="utf-8"?>
<sst xmlns="http://schemas.openxmlformats.org/spreadsheetml/2006/main" count="77" uniqueCount="76">
  <si>
    <t xml:space="preserve">                                                                   Fjár og hjarðhundadeild HRFÍ 2021</t>
  </si>
  <si>
    <t xml:space="preserve">                                                                                                           Rekstraryfirlit</t>
  </si>
  <si>
    <t>Tekjur</t>
  </si>
  <si>
    <t>Gjöld</t>
  </si>
  <si>
    <t xml:space="preserve"> Deildarsýning  2021. </t>
  </si>
  <si>
    <t>Kostnaður við deildarsýningu</t>
  </si>
  <si>
    <t>Innkoma</t>
  </si>
  <si>
    <t>fjöldi</t>
  </si>
  <si>
    <t>Fullt gjald</t>
  </si>
  <si>
    <t>Gjafir til Sunnuhvols/Sjafnarblóm</t>
  </si>
  <si>
    <t>Hvolpagjald</t>
  </si>
  <si>
    <t>Rauðvín</t>
  </si>
  <si>
    <t>Öldungar</t>
  </si>
  <si>
    <t>Ostar,kex og sulta</t>
  </si>
  <si>
    <t>Hundar á afslætti</t>
  </si>
  <si>
    <t>Gjafir til dómara og ritara:</t>
  </si>
  <si>
    <t>Teppi, Istex v/ dómari</t>
  </si>
  <si>
    <t> vsk -</t>
  </si>
  <si>
    <t>Stytta v/ Ungir sýnendur</t>
  </si>
  <si>
    <t>Innpökkun</t>
  </si>
  <si>
    <t>Kostnaður  án vsk  (HRFÍ)</t>
  </si>
  <si>
    <t>Rauðvin fyrir ritara og hringstjóra</t>
  </si>
  <si>
    <t>Grunngreiðsla sýningar</t>
  </si>
  <si>
    <t xml:space="preserve">Matarboð dómara á Krisp </t>
  </si>
  <si>
    <t>Kostnaður pr. Hund</t>
  </si>
  <si>
    <t>Matur x 2 ( Gauja og dómari )</t>
  </si>
  <si>
    <t>Rósettur</t>
  </si>
  <si>
    <t xml:space="preserve">Dagpeningar dómara </t>
  </si>
  <si>
    <t xml:space="preserve">Samtals frádráttur </t>
  </si>
  <si>
    <t xml:space="preserve">Flug </t>
  </si>
  <si>
    <t>Mismunur -/+</t>
  </si>
  <si>
    <t>Hótel</t>
  </si>
  <si>
    <t>Myndataka Ólöf Gyða Risten</t>
  </si>
  <si>
    <t>Aðrar tekjur</t>
  </si>
  <si>
    <t>Húsaleiga Sunnuhvoll</t>
  </si>
  <si>
    <t>Innkoma í sjoppu</t>
  </si>
  <si>
    <t>Hreinlætisvörur Olís</t>
  </si>
  <si>
    <t>Innvextir 31.12.21</t>
  </si>
  <si>
    <t>Ruslapokar,spritt og fl Bónus</t>
  </si>
  <si>
    <t>Tekjur samtals</t>
  </si>
  <si>
    <t xml:space="preserve">Samlokur Sóma </t>
  </si>
  <si>
    <t>Bónus/ kaffi,gos og sælgæti</t>
  </si>
  <si>
    <t>HP Kleinur og snúðar</t>
  </si>
  <si>
    <t>Drykkjarmál Olís</t>
  </si>
  <si>
    <t>Samtals v/deildarsýningar</t>
  </si>
  <si>
    <t>Annar kostnaður</t>
  </si>
  <si>
    <t>Kostnaður við Ársfund 1.6.2021</t>
  </si>
  <si>
    <t>Lagfæring og áletrun á bikar</t>
  </si>
  <si>
    <t>Árgjald kredidkorts</t>
  </si>
  <si>
    <t>Færslugjöld</t>
  </si>
  <si>
    <t>Fjármagnstekjuskattur  31.12.21</t>
  </si>
  <si>
    <t>Samtals annar kostn.</t>
  </si>
  <si>
    <t>Tap ársins flutt á efnahag</t>
  </si>
  <si>
    <t>Gjöld samtals</t>
  </si>
  <si>
    <t>Samtals rekstrartekjur/rekstrargjöldgjöld</t>
  </si>
  <si>
    <t>Efnahagur 01.03.2022</t>
  </si>
  <si>
    <t>Í sjóði 18.03.2021</t>
  </si>
  <si>
    <t>Kjörbók 0161-05-020001</t>
  </si>
  <si>
    <t xml:space="preserve">Tap ársins </t>
  </si>
  <si>
    <t>Kreditkort *******6882</t>
  </si>
  <si>
    <t>Eignir samtals</t>
  </si>
  <si>
    <t xml:space="preserve">Samtals kr </t>
  </si>
  <si>
    <t>Mismunur í + 182 kr.</t>
  </si>
  <si>
    <t>???</t>
  </si>
  <si>
    <t xml:space="preserve">Rósettur  sundurliðun </t>
  </si>
  <si>
    <t>Tegund</t>
  </si>
  <si>
    <t>verð</t>
  </si>
  <si>
    <t>samtals</t>
  </si>
  <si>
    <t>Bis puppy</t>
  </si>
  <si>
    <t>Bis baby</t>
  </si>
  <si>
    <t>BOB</t>
  </si>
  <si>
    <t>BOS</t>
  </si>
  <si>
    <t>BIS sett</t>
  </si>
  <si>
    <t>BIS vet/jun</t>
  </si>
  <si>
    <t>ein.verð</t>
  </si>
  <si>
    <t>Samtals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</si>
</sst>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r.&quot;_-;\-* #,##0\ &quot;kr.&quot;_-;_-* &quot;-&quot;\ &quot;kr.&quot;_-;_-@_-"/>
    <numFmt numFmtId="164" formatCode="_-* #,##0\ [$kr-40F]_-;\-* #,##0\ [$kr-40F]_-;_-* &quot;-&quot;??\ [$kr-40F]_-;_-@_-"/>
    <numFmt numFmtId="165" formatCode="_-* #,##0\ &quot;kr.&quot;_-;\-* #,##0\ &quot;kr.&quot;_-;_-* &quot;-&quot;??\ &quot;kr.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rgb="FFD4D4D4"/>
      </right>
      <top style="thin">
        <color indexed="6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 style="thin">
        <color indexed="64"/>
      </top>
      <bottom style="medium">
        <color rgb="FFD4D4D4"/>
      </bottom>
      <diagonal/>
    </border>
    <border>
      <left style="medium">
        <color rgb="FFD4D4D4"/>
      </left>
      <right style="thin">
        <color indexed="64"/>
      </right>
      <top style="thin">
        <color indexed="64"/>
      </top>
      <bottom style="medium">
        <color rgb="FFD4D4D4"/>
      </bottom>
      <diagonal/>
    </border>
    <border>
      <left style="thin">
        <color indexed="6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thin">
        <color indexed="64"/>
      </right>
      <top style="medium">
        <color rgb="FFD4D4D4"/>
      </top>
      <bottom style="medium">
        <color rgb="FFD4D4D4"/>
      </bottom>
      <diagonal/>
    </border>
    <border>
      <left style="thin">
        <color indexed="64"/>
      </left>
      <right style="medium">
        <color rgb="FFD4D4D4"/>
      </right>
      <top style="medium">
        <color rgb="FFD4D4D4"/>
      </top>
      <bottom style="thin">
        <color indexed="64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thin">
        <color indexed="64"/>
      </bottom>
      <diagonal/>
    </border>
    <border>
      <left style="medium">
        <color rgb="FFD4D4D4"/>
      </left>
      <right style="thin">
        <color indexed="64"/>
      </right>
      <top style="medium">
        <color rgb="FFD4D4D4"/>
      </top>
      <bottom style="thin">
        <color indexed="64"/>
      </bottom>
      <diagonal/>
    </border>
    <border>
      <left style="thin">
        <color indexed="64"/>
      </left>
      <right style="medium">
        <color rgb="FFD4D4D4"/>
      </right>
      <top/>
      <bottom style="thin">
        <color indexed="64"/>
      </bottom>
      <diagonal/>
    </border>
    <border>
      <left style="medium">
        <color rgb="FFD4D4D4"/>
      </left>
      <right style="medium">
        <color rgb="FFD4D4D4"/>
      </right>
      <top/>
      <bottom style="thin">
        <color indexed="64"/>
      </bottom>
      <diagonal/>
    </border>
    <border>
      <left style="medium">
        <color rgb="FFD4D4D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9" fillId="0" borderId="0" xfId="0" applyFont="1"/>
    <xf numFmtId="164" fontId="0" fillId="0" borderId="0" xfId="0" applyNumberFormat="1"/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wrapText="1"/>
    </xf>
    <xf numFmtId="164" fontId="10" fillId="2" borderId="0" xfId="0" applyNumberFormat="1" applyFont="1" applyFill="1" applyAlignment="1">
      <alignment horizontal="right" wrapText="1"/>
    </xf>
    <xf numFmtId="164" fontId="10" fillId="2" borderId="0" xfId="0" applyNumberFormat="1" applyFont="1" applyFill="1" applyAlignment="1">
      <alignment horizontal="left" wrapText="1"/>
    </xf>
    <xf numFmtId="164" fontId="10" fillId="2" borderId="0" xfId="0" applyNumberFormat="1" applyFont="1" applyFill="1" applyAlignment="1">
      <alignment wrapText="1"/>
    </xf>
    <xf numFmtId="164" fontId="11" fillId="2" borderId="0" xfId="0" applyNumberFormat="1" applyFont="1" applyFill="1" applyAlignment="1">
      <alignment horizontal="left" wrapText="1"/>
    </xf>
    <xf numFmtId="164" fontId="10" fillId="2" borderId="0" xfId="0" applyNumberFormat="1" applyFont="1" applyFill="1" applyAlignment="1">
      <alignment horizontal="center" wrapText="1"/>
    </xf>
    <xf numFmtId="164" fontId="8" fillId="2" borderId="0" xfId="0" applyNumberFormat="1" applyFont="1" applyFill="1" applyAlignment="1">
      <alignment horizontal="left" wrapText="1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10" fillId="2" borderId="0" xfId="0" applyNumberFormat="1" applyFont="1" applyFill="1" applyAlignment="1">
      <alignment horizontal="left" vertical="top" wrapText="1"/>
    </xf>
    <xf numFmtId="164" fontId="4" fillId="0" borderId="0" xfId="0" applyNumberFormat="1" applyFont="1" applyAlignment="1">
      <alignment horizontal="left" indent="1"/>
    </xf>
    <xf numFmtId="42" fontId="3" fillId="0" borderId="0" xfId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2" fillId="0" borderId="0" xfId="0" applyNumberFormat="1" applyFont="1"/>
    <xf numFmtId="0" fontId="4" fillId="0" borderId="1" xfId="0" applyFont="1" applyBorder="1"/>
    <xf numFmtId="42" fontId="3" fillId="0" borderId="1" xfId="0" applyNumberFormat="1" applyFont="1" applyBorder="1"/>
    <xf numFmtId="42" fontId="2" fillId="0" borderId="1" xfId="1" applyFont="1" applyBorder="1"/>
    <xf numFmtId="42" fontId="3" fillId="0" borderId="0" xfId="0" applyNumberFormat="1" applyFont="1"/>
    <xf numFmtId="42" fontId="2" fillId="0" borderId="0" xfId="1" applyFont="1" applyBorder="1"/>
    <xf numFmtId="42" fontId="4" fillId="0" borderId="0" xfId="1" applyFont="1" applyBorder="1"/>
    <xf numFmtId="42" fontId="0" fillId="0" borderId="0" xfId="1" applyFont="1" applyBorder="1"/>
    <xf numFmtId="42" fontId="4" fillId="0" borderId="2" xfId="1" applyFont="1" applyBorder="1"/>
    <xf numFmtId="42" fontId="0" fillId="0" borderId="2" xfId="1" applyFont="1" applyBorder="1"/>
    <xf numFmtId="42" fontId="3" fillId="0" borderId="0" xfId="1" applyFont="1" applyBorder="1"/>
    <xf numFmtId="0" fontId="12" fillId="2" borderId="3" xfId="0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164" fontId="13" fillId="2" borderId="5" xfId="0" applyNumberFormat="1" applyFont="1" applyFill="1" applyBorder="1" applyAlignment="1">
      <alignment wrapText="1"/>
    </xf>
    <xf numFmtId="0" fontId="13" fillId="2" borderId="6" xfId="0" applyFont="1" applyFill="1" applyBorder="1" applyAlignment="1">
      <alignment wrapText="1"/>
    </xf>
    <xf numFmtId="0" fontId="13" fillId="2" borderId="7" xfId="0" applyFont="1" applyFill="1" applyBorder="1" applyAlignment="1">
      <alignment horizontal="center" wrapText="1"/>
    </xf>
    <xf numFmtId="164" fontId="13" fillId="2" borderId="8" xfId="0" applyNumberFormat="1" applyFont="1" applyFill="1" applyBorder="1" applyAlignment="1">
      <alignment horizontal="center" wrapText="1"/>
    </xf>
    <xf numFmtId="165" fontId="13" fillId="2" borderId="7" xfId="0" applyNumberFormat="1" applyFont="1" applyFill="1" applyBorder="1" applyAlignment="1">
      <alignment horizontal="center" wrapText="1"/>
    </xf>
    <xf numFmtId="42" fontId="13" fillId="2" borderId="7" xfId="1" applyFont="1" applyFill="1" applyBorder="1" applyAlignment="1">
      <alignment horizontal="center" wrapText="1"/>
    </xf>
    <xf numFmtId="0" fontId="13" fillId="2" borderId="9" xfId="0" applyFont="1" applyFill="1" applyBorder="1" applyAlignment="1">
      <alignment wrapText="1"/>
    </xf>
    <xf numFmtId="0" fontId="13" fillId="2" borderId="10" xfId="0" applyFont="1" applyFill="1" applyBorder="1" applyAlignment="1">
      <alignment horizontal="center" wrapText="1"/>
    </xf>
    <xf numFmtId="42" fontId="13" fillId="2" borderId="10" xfId="1" applyFont="1" applyFill="1" applyBorder="1" applyAlignment="1">
      <alignment horizontal="center" wrapText="1"/>
    </xf>
    <xf numFmtId="164" fontId="13" fillId="2" borderId="11" xfId="0" applyNumberFormat="1" applyFont="1" applyFill="1" applyBorder="1" applyAlignment="1">
      <alignment horizontal="center" wrapText="1"/>
    </xf>
    <xf numFmtId="0" fontId="13" fillId="2" borderId="12" xfId="0" applyFont="1" applyFill="1" applyBorder="1" applyAlignment="1">
      <alignment wrapText="1"/>
    </xf>
    <xf numFmtId="0" fontId="13" fillId="2" borderId="13" xfId="0" applyFont="1" applyFill="1" applyBorder="1" applyAlignment="1">
      <alignment horizontal="center" wrapText="1"/>
    </xf>
    <xf numFmtId="164" fontId="12" fillId="2" borderId="14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horizontal="center" wrapText="1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E0E89-F836-4745-971B-C1391155FBD2}">
  <sheetPr>
    <pageSetUpPr fitToPage="1"/>
  </sheetPr>
  <dimension ref="A1:G57"/>
  <sheetViews>
    <sheetView tabSelected="1" topLeftCell="A2" workbookViewId="0">
      <selection activeCell="A19" sqref="A19:XFD19"/>
    </sheetView>
  </sheetViews>
  <sheetFormatPr defaultRowHeight="14.5" x14ac:dyDescent="0.35"/>
  <cols>
    <col min="1" max="1" width="23.453125" customWidth="1"/>
    <col min="2" max="2" width="5.36328125" customWidth="1"/>
    <col min="3" max="3" width="10.6328125" customWidth="1"/>
    <col min="4" max="4" width="13.26953125" customWidth="1"/>
    <col min="6" max="6" width="34.08984375" customWidth="1"/>
    <col min="7" max="7" width="26.08984375" customWidth="1"/>
  </cols>
  <sheetData>
    <row r="1" spans="1:7" ht="21" x14ac:dyDescent="0.5">
      <c r="A1" s="1" t="s">
        <v>0</v>
      </c>
      <c r="B1" s="2"/>
      <c r="C1" s="3"/>
      <c r="D1" s="3"/>
      <c r="E1" s="3"/>
      <c r="F1" s="3"/>
    </row>
    <row r="2" spans="1:7" ht="18.5" x14ac:dyDescent="0.45">
      <c r="A2" s="1" t="s">
        <v>1</v>
      </c>
      <c r="B2" s="2"/>
      <c r="C2" s="4"/>
      <c r="D2" s="4"/>
      <c r="E2" s="4"/>
      <c r="F2" s="4"/>
    </row>
    <row r="3" spans="1:7" ht="15.5" x14ac:dyDescent="0.35">
      <c r="A3" s="5"/>
      <c r="B3" s="1"/>
      <c r="C3" s="1"/>
      <c r="D3" s="2"/>
      <c r="E3" s="2"/>
      <c r="F3" s="2"/>
    </row>
    <row r="4" spans="1:7" ht="15.5" x14ac:dyDescent="0.35">
      <c r="A4" s="6" t="s">
        <v>2</v>
      </c>
      <c r="B4" s="2"/>
      <c r="C4" s="2"/>
      <c r="D4" s="2"/>
      <c r="E4" s="2"/>
      <c r="F4" s="1" t="s">
        <v>3</v>
      </c>
    </row>
    <row r="5" spans="1:7" ht="15.5" x14ac:dyDescent="0.35">
      <c r="A5" s="7" t="s">
        <v>4</v>
      </c>
      <c r="B5" s="7"/>
      <c r="C5" s="7"/>
      <c r="D5" s="7"/>
      <c r="E5" s="8"/>
      <c r="F5" s="9" t="s">
        <v>5</v>
      </c>
      <c r="G5" s="10"/>
    </row>
    <row r="6" spans="1:7" ht="17" customHeight="1" x14ac:dyDescent="0.35">
      <c r="A6" s="8" t="s">
        <v>6</v>
      </c>
      <c r="B6" s="11" t="s">
        <v>7</v>
      </c>
      <c r="C6" s="51" t="s">
        <v>74</v>
      </c>
      <c r="D6" s="51" t="s">
        <v>75</v>
      </c>
      <c r="E6" s="11"/>
      <c r="F6" s="2"/>
    </row>
    <row r="7" spans="1:7" ht="17" customHeight="1" x14ac:dyDescent="0.35">
      <c r="A7" s="12" t="s">
        <v>8</v>
      </c>
      <c r="B7" s="11">
        <v>61</v>
      </c>
      <c r="C7" s="13">
        <v>6600</v>
      </c>
      <c r="D7" s="14">
        <v>402600</v>
      </c>
      <c r="E7" s="14"/>
      <c r="F7" s="2" t="s">
        <v>9</v>
      </c>
      <c r="G7" s="10">
        <v>4690</v>
      </c>
    </row>
    <row r="8" spans="1:7" ht="16" customHeight="1" x14ac:dyDescent="0.35">
      <c r="A8" s="12" t="s">
        <v>10</v>
      </c>
      <c r="B8" s="11">
        <v>24</v>
      </c>
      <c r="C8" s="13">
        <v>3600</v>
      </c>
      <c r="D8" s="14">
        <v>86400</v>
      </c>
      <c r="E8" s="14"/>
      <c r="F8" s="2" t="s">
        <v>11</v>
      </c>
      <c r="G8" s="10">
        <v>2399</v>
      </c>
    </row>
    <row r="9" spans="1:7" ht="16" customHeight="1" x14ac:dyDescent="0.35">
      <c r="A9" s="12" t="s">
        <v>12</v>
      </c>
      <c r="B9" s="11">
        <v>7</v>
      </c>
      <c r="C9" s="13">
        <v>5000</v>
      </c>
      <c r="D9" s="14">
        <v>35000</v>
      </c>
      <c r="E9" s="14"/>
      <c r="F9" s="2" t="s">
        <v>13</v>
      </c>
      <c r="G9" s="10">
        <v>5227</v>
      </c>
    </row>
    <row r="10" spans="1:7" ht="23" hidden="1" customHeight="1" x14ac:dyDescent="0.35">
      <c r="A10" s="12" t="s">
        <v>14</v>
      </c>
      <c r="B10" s="11">
        <v>10</v>
      </c>
      <c r="C10" s="13">
        <v>3300</v>
      </c>
      <c r="D10" s="14">
        <v>33000</v>
      </c>
      <c r="E10" s="14"/>
      <c r="F10" s="2" t="s">
        <v>15</v>
      </c>
      <c r="G10" s="10"/>
    </row>
    <row r="11" spans="1:7" ht="15.5" x14ac:dyDescent="0.35">
      <c r="A11" s="12"/>
      <c r="B11" s="11">
        <v>102</v>
      </c>
      <c r="C11" s="15"/>
      <c r="D11" s="16">
        <f>D7+D8+D9+D10</f>
        <v>557000</v>
      </c>
      <c r="E11" s="16"/>
      <c r="F11" s="2" t="s">
        <v>16</v>
      </c>
      <c r="G11" s="10">
        <v>13409</v>
      </c>
    </row>
    <row r="12" spans="1:7" ht="15.5" x14ac:dyDescent="0.35">
      <c r="A12" s="12"/>
      <c r="B12" s="11"/>
      <c r="C12" s="17" t="s">
        <v>17</v>
      </c>
      <c r="D12" s="14">
        <v>133680</v>
      </c>
      <c r="E12" s="14"/>
      <c r="F12" s="2" t="s">
        <v>18</v>
      </c>
      <c r="G12" s="10">
        <v>7900</v>
      </c>
    </row>
    <row r="13" spans="1:7" ht="15.5" x14ac:dyDescent="0.35">
      <c r="A13" s="12"/>
      <c r="B13" s="11"/>
      <c r="C13" s="15"/>
      <c r="D13" s="18">
        <f>D11-D12</f>
        <v>423320</v>
      </c>
      <c r="E13" s="18"/>
      <c r="F13" s="2" t="s">
        <v>19</v>
      </c>
      <c r="G13" s="10">
        <v>1740</v>
      </c>
    </row>
    <row r="14" spans="1:7" ht="14.5" customHeight="1" x14ac:dyDescent="0.35">
      <c r="A14" s="8" t="s">
        <v>20</v>
      </c>
      <c r="B14" s="11"/>
      <c r="C14" s="15"/>
      <c r="D14" s="19"/>
      <c r="E14" s="19"/>
      <c r="F14" s="2" t="s">
        <v>21</v>
      </c>
      <c r="G14" s="10">
        <v>4798</v>
      </c>
    </row>
    <row r="15" spans="1:7" ht="15.5" customHeight="1" x14ac:dyDescent="0.35">
      <c r="A15" s="12" t="s">
        <v>22</v>
      </c>
      <c r="B15" s="11">
        <v>1</v>
      </c>
      <c r="C15" s="17">
        <v>26000</v>
      </c>
      <c r="D15" s="14">
        <v>26000</v>
      </c>
      <c r="E15" s="14"/>
      <c r="F15" s="2" t="s">
        <v>23</v>
      </c>
      <c r="G15" s="10">
        <v>7904</v>
      </c>
    </row>
    <row r="16" spans="1:7" ht="16.5" customHeight="1" x14ac:dyDescent="0.35">
      <c r="A16" s="12" t="s">
        <v>24</v>
      </c>
      <c r="B16" s="11">
        <v>102</v>
      </c>
      <c r="C16" s="13">
        <v>800</v>
      </c>
      <c r="D16" s="14">
        <v>81600</v>
      </c>
      <c r="E16" s="14"/>
      <c r="F16" s="2" t="s">
        <v>25</v>
      </c>
      <c r="G16" s="10">
        <v>7500</v>
      </c>
    </row>
    <row r="17" spans="1:7" ht="15.5" x14ac:dyDescent="0.35">
      <c r="A17" s="12" t="s">
        <v>26</v>
      </c>
      <c r="B17" s="11">
        <v>25</v>
      </c>
      <c r="C17" s="15"/>
      <c r="D17" s="14">
        <v>41000</v>
      </c>
      <c r="E17" s="14"/>
      <c r="F17" s="2" t="s">
        <v>27</v>
      </c>
      <c r="G17" s="10">
        <v>45822</v>
      </c>
    </row>
    <row r="18" spans="1:7" ht="18" customHeight="1" x14ac:dyDescent="0.35">
      <c r="A18" s="12" t="s">
        <v>28</v>
      </c>
      <c r="B18" s="11"/>
      <c r="C18" s="15"/>
      <c r="D18" s="14">
        <f>D15+D16+D17</f>
        <v>148600</v>
      </c>
      <c r="E18" s="18"/>
      <c r="F18" s="2" t="s">
        <v>29</v>
      </c>
      <c r="G18" s="10">
        <v>62885</v>
      </c>
    </row>
    <row r="19" spans="1:7" ht="16" customHeight="1" x14ac:dyDescent="0.35">
      <c r="A19" s="8" t="s">
        <v>30</v>
      </c>
      <c r="B19" s="12"/>
      <c r="C19" s="15"/>
      <c r="D19" s="18">
        <f>D13-D18</f>
        <v>274720</v>
      </c>
      <c r="E19" s="18"/>
      <c r="F19" s="2" t="s">
        <v>31</v>
      </c>
      <c r="G19" s="10">
        <v>41771</v>
      </c>
    </row>
    <row r="20" spans="1:7" ht="15.5" x14ac:dyDescent="0.35">
      <c r="A20" s="2"/>
      <c r="B20" s="2"/>
      <c r="C20" s="2"/>
      <c r="D20" s="2"/>
      <c r="E20" s="2"/>
      <c r="F20" s="2" t="s">
        <v>32</v>
      </c>
      <c r="G20" s="10">
        <v>20000</v>
      </c>
    </row>
    <row r="21" spans="1:7" ht="15.5" x14ac:dyDescent="0.35">
      <c r="A21" s="1" t="s">
        <v>33</v>
      </c>
      <c r="B21" s="2"/>
      <c r="C21" s="2"/>
      <c r="D21" s="20"/>
      <c r="E21" s="20"/>
      <c r="F21" s="2" t="s">
        <v>34</v>
      </c>
      <c r="G21" s="10">
        <v>50000</v>
      </c>
    </row>
    <row r="22" spans="1:7" ht="15.5" x14ac:dyDescent="0.35">
      <c r="A22" s="2" t="s">
        <v>35</v>
      </c>
      <c r="B22" s="2"/>
      <c r="C22" s="2"/>
      <c r="D22" s="21">
        <v>24110</v>
      </c>
      <c r="E22" s="21"/>
      <c r="F22" s="2" t="s">
        <v>36</v>
      </c>
      <c r="G22" s="10">
        <v>2391</v>
      </c>
    </row>
    <row r="23" spans="1:7" ht="15.5" x14ac:dyDescent="0.35">
      <c r="A23" s="2" t="s">
        <v>37</v>
      </c>
      <c r="B23" s="2"/>
      <c r="C23" s="2"/>
      <c r="D23" s="19">
        <v>203</v>
      </c>
      <c r="E23" s="22"/>
      <c r="F23" s="2" t="s">
        <v>38</v>
      </c>
      <c r="G23" s="10">
        <v>6126</v>
      </c>
    </row>
    <row r="24" spans="1:7" ht="15.5" x14ac:dyDescent="0.35">
      <c r="A24" s="1" t="s">
        <v>39</v>
      </c>
      <c r="B24" s="2"/>
      <c r="C24" s="2"/>
      <c r="D24" s="23">
        <f>D19+D22+23</f>
        <v>298853</v>
      </c>
      <c r="E24" s="24"/>
      <c r="F24" s="2" t="s">
        <v>40</v>
      </c>
      <c r="G24" s="10">
        <v>8360</v>
      </c>
    </row>
    <row r="25" spans="1:7" ht="15.5" x14ac:dyDescent="0.35">
      <c r="A25" s="2"/>
      <c r="B25" s="2"/>
      <c r="C25" s="2"/>
      <c r="D25" s="2"/>
      <c r="E25" s="24"/>
      <c r="F25" s="2" t="s">
        <v>41</v>
      </c>
      <c r="G25" s="10">
        <v>22110</v>
      </c>
    </row>
    <row r="26" spans="1:7" ht="15.5" x14ac:dyDescent="0.35">
      <c r="A26" s="2"/>
      <c r="B26" s="2"/>
      <c r="C26" s="2"/>
      <c r="D26" s="2"/>
      <c r="E26" s="24"/>
      <c r="F26" s="2" t="s">
        <v>42</v>
      </c>
      <c r="G26" s="10">
        <v>5600</v>
      </c>
    </row>
    <row r="27" spans="1:7" ht="15.5" x14ac:dyDescent="0.35">
      <c r="A27" s="1"/>
      <c r="B27" s="2"/>
      <c r="C27" s="2"/>
      <c r="D27" s="24"/>
      <c r="E27" s="24"/>
      <c r="F27" s="2" t="s">
        <v>43</v>
      </c>
      <c r="G27" s="10">
        <v>1502</v>
      </c>
    </row>
    <row r="28" spans="1:7" ht="15.5" x14ac:dyDescent="0.35">
      <c r="A28" s="2"/>
      <c r="B28" s="2"/>
      <c r="C28" s="2"/>
      <c r="D28" s="2"/>
      <c r="E28" s="23"/>
      <c r="F28" s="2" t="s">
        <v>44</v>
      </c>
      <c r="G28" s="25">
        <f>SUM(G7:G27)</f>
        <v>322134</v>
      </c>
    </row>
    <row r="29" spans="1:7" ht="15.5" x14ac:dyDescent="0.35">
      <c r="A29" s="2"/>
      <c r="B29" s="2"/>
      <c r="C29" s="2"/>
      <c r="D29" s="20"/>
      <c r="E29" s="20"/>
      <c r="F29" s="1" t="s">
        <v>45</v>
      </c>
      <c r="G29" s="25"/>
    </row>
    <row r="30" spans="1:7" ht="15.5" x14ac:dyDescent="0.35">
      <c r="A30" s="2"/>
      <c r="B30" s="2"/>
      <c r="C30" s="2"/>
      <c r="D30" s="20"/>
      <c r="E30" s="20"/>
      <c r="F30" s="2" t="s">
        <v>46</v>
      </c>
      <c r="G30" s="10">
        <v>1668</v>
      </c>
    </row>
    <row r="31" spans="1:7" ht="15.5" x14ac:dyDescent="0.35">
      <c r="A31" s="2"/>
      <c r="B31" s="2"/>
      <c r="C31" s="2"/>
      <c r="D31" s="20"/>
      <c r="E31" s="20"/>
      <c r="F31" s="2" t="s">
        <v>47</v>
      </c>
      <c r="G31" s="10">
        <v>3200</v>
      </c>
    </row>
    <row r="32" spans="1:7" ht="15.5" x14ac:dyDescent="0.35">
      <c r="A32" s="2"/>
      <c r="B32" s="2"/>
      <c r="C32" s="2"/>
      <c r="D32" s="20"/>
      <c r="E32" s="20"/>
      <c r="F32" s="2" t="s">
        <v>48</v>
      </c>
      <c r="G32" s="10">
        <v>2000</v>
      </c>
    </row>
    <row r="33" spans="1:7" ht="15.5" x14ac:dyDescent="0.35">
      <c r="A33" s="2"/>
      <c r="B33" s="2"/>
      <c r="C33" s="2"/>
      <c r="D33" s="20"/>
      <c r="E33" s="20"/>
      <c r="F33" s="2" t="s">
        <v>49</v>
      </c>
      <c r="G33" s="10">
        <v>636</v>
      </c>
    </row>
    <row r="34" spans="1:7" ht="15.5" x14ac:dyDescent="0.35">
      <c r="A34" s="2"/>
      <c r="B34" s="2"/>
      <c r="C34" s="2"/>
      <c r="D34" s="20"/>
      <c r="E34" s="20"/>
      <c r="F34" s="2" t="s">
        <v>50</v>
      </c>
      <c r="G34" s="10">
        <v>45</v>
      </c>
    </row>
    <row r="35" spans="1:7" ht="15.5" x14ac:dyDescent="0.35">
      <c r="A35" s="2"/>
      <c r="B35" s="2"/>
      <c r="C35" s="2"/>
      <c r="D35" s="20"/>
      <c r="E35" s="20"/>
      <c r="F35" s="2" t="s">
        <v>51</v>
      </c>
      <c r="G35" s="25">
        <f>SUM(G30:G34)</f>
        <v>7549</v>
      </c>
    </row>
    <row r="36" spans="1:7" ht="15.5" x14ac:dyDescent="0.35">
      <c r="A36" s="2" t="s">
        <v>52</v>
      </c>
      <c r="B36" s="2"/>
      <c r="C36" s="2"/>
      <c r="D36" s="19">
        <f>G36-D24</f>
        <v>30830</v>
      </c>
      <c r="E36" s="24"/>
      <c r="F36" s="1" t="s">
        <v>53</v>
      </c>
      <c r="G36" s="25">
        <f>G3+G28+G35</f>
        <v>329683</v>
      </c>
    </row>
    <row r="37" spans="1:7" ht="15.5" x14ac:dyDescent="0.35">
      <c r="A37" s="2"/>
      <c r="B37" s="2"/>
      <c r="C37" s="2"/>
      <c r="D37" s="2"/>
      <c r="E37" s="2"/>
      <c r="F37" s="2"/>
    </row>
    <row r="38" spans="1:7" ht="16" thickBot="1" x14ac:dyDescent="0.4">
      <c r="A38" s="26" t="s">
        <v>54</v>
      </c>
      <c r="B38" s="26"/>
      <c r="C38" s="26"/>
      <c r="D38" s="27">
        <f>D24+D36</f>
        <v>329683</v>
      </c>
      <c r="E38" s="27"/>
      <c r="F38" s="26"/>
      <c r="G38" s="28">
        <v>329683</v>
      </c>
    </row>
    <row r="39" spans="1:7" ht="15.5" x14ac:dyDescent="0.35">
      <c r="A39" s="2"/>
      <c r="B39" s="2"/>
      <c r="C39" s="2"/>
      <c r="D39" s="29"/>
      <c r="E39" s="29"/>
      <c r="F39" s="2"/>
      <c r="G39" s="30"/>
    </row>
    <row r="40" spans="1:7" ht="15.5" x14ac:dyDescent="0.35">
      <c r="A40" s="2" t="s">
        <v>55</v>
      </c>
      <c r="B40" s="2"/>
      <c r="C40" s="2"/>
      <c r="D40" s="2"/>
      <c r="E40" s="2"/>
      <c r="F40" s="2"/>
      <c r="G40" s="10"/>
    </row>
    <row r="41" spans="1:7" ht="15.5" x14ac:dyDescent="0.35">
      <c r="A41" s="2"/>
      <c r="B41" s="2"/>
      <c r="C41" s="2"/>
      <c r="D41" s="2"/>
      <c r="E41" s="2"/>
      <c r="F41" s="2"/>
    </row>
    <row r="42" spans="1:7" ht="15.5" x14ac:dyDescent="0.35">
      <c r="A42" s="2" t="s">
        <v>56</v>
      </c>
      <c r="B42" s="2"/>
      <c r="C42" s="2"/>
      <c r="D42" s="31">
        <v>497596</v>
      </c>
      <c r="E42" s="2"/>
      <c r="F42" s="2" t="s">
        <v>57</v>
      </c>
      <c r="G42" s="32">
        <v>386691</v>
      </c>
    </row>
    <row r="43" spans="1:7" ht="15.5" x14ac:dyDescent="0.35">
      <c r="A43" s="2" t="s">
        <v>58</v>
      </c>
      <c r="B43" s="2"/>
      <c r="C43" s="2"/>
      <c r="D43" s="33">
        <v>-30830</v>
      </c>
      <c r="E43" s="2"/>
      <c r="F43" s="2" t="s">
        <v>59</v>
      </c>
      <c r="G43" s="34">
        <v>80257</v>
      </c>
    </row>
    <row r="44" spans="1:7" ht="15.5" x14ac:dyDescent="0.35">
      <c r="A44" s="1" t="s">
        <v>60</v>
      </c>
      <c r="B44" s="2"/>
      <c r="C44" s="2"/>
      <c r="D44" s="35">
        <v>466766</v>
      </c>
      <c r="E44" s="2"/>
      <c r="F44" s="1" t="s">
        <v>61</v>
      </c>
      <c r="G44" s="30">
        <f>G42+G43</f>
        <v>466948</v>
      </c>
    </row>
    <row r="45" spans="1:7" ht="15.5" x14ac:dyDescent="0.35">
      <c r="A45" s="2"/>
      <c r="B45" s="2"/>
      <c r="C45" s="2"/>
      <c r="D45" s="2"/>
      <c r="E45" s="2"/>
      <c r="F45" s="2"/>
    </row>
    <row r="46" spans="1:7" ht="15.5" x14ac:dyDescent="0.35">
      <c r="A46" s="2" t="s">
        <v>62</v>
      </c>
      <c r="B46" s="2" t="s">
        <v>63</v>
      </c>
      <c r="C46" s="2"/>
      <c r="D46" s="2"/>
      <c r="E46" s="2"/>
      <c r="F46" s="2"/>
    </row>
    <row r="49" spans="1:4" ht="15" thickBot="1" x14ac:dyDescent="0.4">
      <c r="A49" s="36" t="s">
        <v>64</v>
      </c>
      <c r="B49" s="37"/>
      <c r="C49" s="37"/>
      <c r="D49" s="38"/>
    </row>
    <row r="50" spans="1:4" ht="15" thickBot="1" x14ac:dyDescent="0.4">
      <c r="A50" s="39" t="s">
        <v>65</v>
      </c>
      <c r="B50" s="40" t="s">
        <v>7</v>
      </c>
      <c r="C50" s="40" t="s">
        <v>66</v>
      </c>
      <c r="D50" s="41" t="s">
        <v>67</v>
      </c>
    </row>
    <row r="51" spans="1:4" ht="15" thickBot="1" x14ac:dyDescent="0.4">
      <c r="A51" s="39" t="s">
        <v>68</v>
      </c>
      <c r="B51" s="40">
        <v>4</v>
      </c>
      <c r="C51" s="42">
        <v>800</v>
      </c>
      <c r="D51" s="41">
        <v>3200</v>
      </c>
    </row>
    <row r="52" spans="1:4" ht="15" thickBot="1" x14ac:dyDescent="0.4">
      <c r="A52" s="39" t="s">
        <v>69</v>
      </c>
      <c r="B52" s="40">
        <v>4</v>
      </c>
      <c r="C52" s="42">
        <v>800</v>
      </c>
      <c r="D52" s="41">
        <v>3200</v>
      </c>
    </row>
    <row r="53" spans="1:4" ht="15" thickBot="1" x14ac:dyDescent="0.4">
      <c r="A53" s="39" t="s">
        <v>70</v>
      </c>
      <c r="B53" s="40">
        <v>8</v>
      </c>
      <c r="C53" s="43">
        <v>1400</v>
      </c>
      <c r="D53" s="41">
        <v>11200</v>
      </c>
    </row>
    <row r="54" spans="1:4" ht="15" thickBot="1" x14ac:dyDescent="0.4">
      <c r="A54" s="39" t="s">
        <v>71</v>
      </c>
      <c r="B54" s="40">
        <v>6</v>
      </c>
      <c r="C54" s="43">
        <v>1400</v>
      </c>
      <c r="D54" s="41">
        <v>8400</v>
      </c>
    </row>
    <row r="55" spans="1:4" ht="15" thickBot="1" x14ac:dyDescent="0.4">
      <c r="A55" s="39" t="s">
        <v>72</v>
      </c>
      <c r="B55" s="40">
        <v>1</v>
      </c>
      <c r="C55" s="43">
        <v>10000</v>
      </c>
      <c r="D55" s="41">
        <v>10000</v>
      </c>
    </row>
    <row r="56" spans="1:4" ht="26.5" x14ac:dyDescent="0.35">
      <c r="A56" s="44" t="s">
        <v>73</v>
      </c>
      <c r="B56" s="45">
        <v>2</v>
      </c>
      <c r="C56" s="46">
        <v>2500</v>
      </c>
      <c r="D56" s="47">
        <v>5000</v>
      </c>
    </row>
    <row r="57" spans="1:4" x14ac:dyDescent="0.35">
      <c r="A57" s="48"/>
      <c r="B57" s="49">
        <v>25</v>
      </c>
      <c r="C57" s="49"/>
      <c r="D57" s="50">
        <v>41000</v>
      </c>
    </row>
  </sheetData>
  <mergeCells count="1">
    <mergeCell ref="A5:D5"/>
  </mergeCells>
  <pageMargins left="0.42" right="0.39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Elín Lára Sigurðardóttir</dc:creator>
  <cp:lastModifiedBy>Elín Lára Sigurðardóttir</cp:lastModifiedBy>
  <cp:lastPrinted>2022-03-31T13:20:25Z</cp:lastPrinted>
  <dcterms:created xsi:type="dcterms:W3CDTF">2022-03-31T13:06:27Z</dcterms:created>
  <dcterms:modified xsi:type="dcterms:W3CDTF">2022-03-31T13:25:36Z</dcterms:modified>
</cp:coreProperties>
</file>